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e\Box Sync\Clients_AWA\Associations syndicats\AGP dons et CER\PAS 2019\"/>
    </mc:Choice>
  </mc:AlternateContent>
  <xr:revisionPtr revIDLastSave="0" documentId="13_ncr:1_{2955C773-4959-408B-BE24-23CF49CB6B67}" xr6:coauthVersionLast="40" xr6:coauthVersionMax="40" xr10:uidLastSave="{00000000-0000-0000-0000-000000000000}"/>
  <bookViews>
    <workbookView xWindow="0" yWindow="0" windowWidth="20520" windowHeight="7965" xr2:uid="{E7F4D961-DC3A-4088-AAB5-97C9498E3BB0}"/>
  </bookViews>
  <sheets>
    <sheet name="PAS et Dons" sheetId="1" r:id="rId1"/>
  </sheets>
  <definedNames>
    <definedName name="_xlnm.Print_Area" localSheetId="0">'PAS et Dons'!$C$1:$H$20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10" i="1"/>
  <c r="E14" i="1" s="1"/>
  <c r="F15" i="1" l="1"/>
  <c r="F14" i="1"/>
  <c r="E15" i="1"/>
</calcChain>
</file>

<file path=xl/sharedStrings.xml><?xml version="1.0" encoding="utf-8"?>
<sst xmlns="http://schemas.openxmlformats.org/spreadsheetml/2006/main" count="18" uniqueCount="16">
  <si>
    <t>NB : Pour l'impôt sur le revenu, hors effet du plafonnement à 20% du RFR.</t>
  </si>
  <si>
    <t>En 2017</t>
  </si>
  <si>
    <t>Réductions d'impôt :</t>
  </si>
  <si>
    <t>Impact du Prélèvement à la source en 2019 :</t>
  </si>
  <si>
    <t>Au titre de l'IR de 2017</t>
  </si>
  <si>
    <t>Au titre de l'IR de 2018</t>
  </si>
  <si>
    <t>Simulation de l'impact du PAS de l'IR pour les dons aux associations</t>
  </si>
  <si>
    <t>En 2018</t>
  </si>
  <si>
    <t>PLURIEL CONSULTANTS - Tous droits réservés</t>
  </si>
  <si>
    <t>A des associations 
d'intérêt général</t>
  </si>
  <si>
    <t>A des associations 
"amendement Coluche"</t>
  </si>
  <si>
    <t>(calcul automatique)</t>
  </si>
  <si>
    <t>A saisir</t>
  </si>
  <si>
    <r>
      <t xml:space="preserve">Dons effectués </t>
    </r>
    <r>
      <rPr>
        <i/>
        <u/>
        <sz val="11"/>
        <color theme="1"/>
        <rFont val="RomanaTLig"/>
        <family val="1"/>
      </rPr>
      <t>(à saisir manuellement)</t>
    </r>
    <r>
      <rPr>
        <b/>
        <u/>
        <sz val="11"/>
        <color theme="1"/>
        <rFont val="RomanaTLig"/>
        <family val="1"/>
      </rPr>
      <t xml:space="preserve"> :</t>
    </r>
  </si>
  <si>
    <t>Acompte en 2019</t>
  </si>
  <si>
    <t>Solde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</si>
</sst>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RomanaT"/>
      <family val="1"/>
    </font>
    <font>
      <sz val="11"/>
      <color theme="1"/>
      <name val="RomanaTLig"/>
      <family val="1"/>
    </font>
    <font>
      <b/>
      <sz val="11"/>
      <color theme="1"/>
      <name val="RomanaTLig"/>
      <family val="1"/>
    </font>
    <font>
      <i/>
      <sz val="11"/>
      <color theme="1"/>
      <name val="RomanaTLig"/>
      <family val="1"/>
    </font>
    <font>
      <i/>
      <u/>
      <sz val="11"/>
      <color theme="1"/>
      <name val="RomanaTLig"/>
      <family val="1"/>
    </font>
    <font>
      <b/>
      <u/>
      <sz val="11"/>
      <color theme="1"/>
      <name val="RomanaTLig"/>
      <family val="1"/>
    </font>
    <font>
      <b/>
      <u/>
      <sz val="14"/>
      <color theme="0"/>
      <name val="RomanaTMed"/>
      <family val="1"/>
    </font>
    <font>
      <sz val="11"/>
      <color theme="1"/>
      <name val="RomanaTMed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4" fillId="2" borderId="0" xfId="0" applyFont="1" applyFill="1"/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5" borderId="0" xfId="0" applyFont="1" applyFill="1"/>
    <xf numFmtId="0" fontId="7" fillId="0" borderId="0" xfId="0" applyFont="1"/>
    <xf numFmtId="0" fontId="4" fillId="6" borderId="0" xfId="0" applyFont="1" applyFill="1"/>
    <xf numFmtId="44" fontId="7" fillId="0" borderId="0" xfId="0" applyNumberFormat="1" applyFont="1"/>
    <xf numFmtId="44" fontId="4" fillId="0" borderId="0" xfId="0" applyNumberFormat="1" applyFont="1"/>
    <xf numFmtId="44" fontId="4" fillId="5" borderId="0" xfId="0" applyNumberFormat="1" applyFont="1" applyFill="1" applyAlignment="1"/>
    <xf numFmtId="0" fontId="6" fillId="0" borderId="0" xfId="0" applyFont="1"/>
    <xf numFmtId="44" fontId="4" fillId="6" borderId="0" xfId="0" applyNumberFormat="1" applyFont="1" applyFill="1" applyAlignment="1"/>
    <xf numFmtId="164" fontId="4" fillId="0" borderId="0" xfId="0" applyNumberFormat="1" applyFont="1"/>
    <xf numFmtId="0" fontId="5" fillId="3" borderId="0" xfId="0" applyFont="1" applyFill="1"/>
    <xf numFmtId="44" fontId="5" fillId="3" borderId="0" xfId="0" applyNumberFormat="1" applyFont="1" applyFill="1" applyAlignment="1"/>
    <xf numFmtId="0" fontId="5" fillId="0" borderId="0" xfId="0" applyFont="1"/>
    <xf numFmtId="0" fontId="0" fillId="8" borderId="0" xfId="0" applyFill="1"/>
    <xf numFmtId="0" fontId="4" fillId="8" borderId="0" xfId="0" applyFont="1" applyFill="1"/>
    <xf numFmtId="0" fontId="3" fillId="8" borderId="0" xfId="0" applyFont="1" applyFill="1"/>
    <xf numFmtId="0" fontId="2" fillId="8" borderId="0" xfId="0" applyFont="1" applyFill="1"/>
    <xf numFmtId="9" fontId="2" fillId="8" borderId="0" xfId="0" applyNumberFormat="1" applyFont="1" applyFill="1"/>
    <xf numFmtId="0" fontId="0" fillId="8" borderId="0" xfId="0" applyFont="1" applyFill="1"/>
    <xf numFmtId="44" fontId="6" fillId="0" borderId="0" xfId="0" applyNumberFormat="1" applyFont="1" applyAlignment="1"/>
    <xf numFmtId="44" fontId="4" fillId="5" borderId="0" xfId="1" applyNumberFormat="1" applyFont="1" applyFill="1" applyProtection="1">
      <protection locked="0"/>
    </xf>
    <xf numFmtId="44" fontId="4" fillId="6" borderId="0" xfId="1" applyNumberFormat="1" applyFont="1" applyFill="1" applyProtection="1">
      <protection locked="0"/>
    </xf>
    <xf numFmtId="0" fontId="8" fillId="0" borderId="0" xfId="0" applyFont="1" applyFill="1"/>
    <xf numFmtId="0" fontId="5" fillId="4" borderId="0" xfId="0" applyFont="1" applyFill="1"/>
    <xf numFmtId="44" fontId="5" fillId="4" borderId="0" xfId="0" applyNumberFormat="1" applyFont="1" applyFill="1" applyAlignment="1"/>
    <xf numFmtId="44" fontId="5" fillId="3" borderId="0" xfId="0" quotePrefix="1" applyNumberFormat="1" applyFont="1" applyFill="1" applyAlignment="1">
      <alignment horizontal="left"/>
    </xf>
    <xf numFmtId="44" fontId="5" fillId="4" borderId="0" xfId="0" applyNumberFormat="1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4C39-4784-4E2F-BED6-23831791FA69}">
  <dimension ref="A1:P20"/>
  <sheetViews>
    <sheetView tabSelected="1" zoomScale="115" zoomScaleNormal="115" workbookViewId="0">
      <selection activeCell="E7" sqref="E7"/>
    </sheetView>
  </sheetViews>
  <sheetFormatPr baseColWidth="10" defaultColWidth="11.53125" defaultRowHeight="14.65" x14ac:dyDescent="0.45"/>
  <cols>
    <col min="1" max="1" width="4.86328125" style="17" customWidth="1"/>
    <col min="2" max="2" width="8.1328125" style="17" customWidth="1"/>
    <col min="3" max="3" width="2.1328125" style="18" customWidth="1"/>
    <col min="4" max="4" width="23.1328125" style="18" customWidth="1"/>
    <col min="5" max="6" width="17.06640625" style="18" customWidth="1"/>
    <col min="7" max="7" width="22.73046875" style="18" customWidth="1"/>
    <col min="8" max="8" width="1.53125" style="18" customWidth="1"/>
    <col min="9" max="9" width="11.53125" style="19"/>
    <col min="10" max="10" width="11.53125" style="17"/>
    <col min="11" max="13" width="11.53125" style="20"/>
    <col min="14" max="14" width="11.53125" style="22"/>
    <col min="15" max="16384" width="11.53125" style="17"/>
  </cols>
  <sheetData>
    <row r="1" spans="1:16" customFormat="1" ht="18.399999999999999" x14ac:dyDescent="0.55000000000000004">
      <c r="A1" s="17"/>
      <c r="B1" s="17"/>
      <c r="C1" s="31" t="s">
        <v>6</v>
      </c>
      <c r="D1" s="31"/>
      <c r="E1" s="31"/>
      <c r="F1" s="31"/>
      <c r="G1" s="31"/>
      <c r="H1" s="31"/>
      <c r="I1" s="19"/>
      <c r="J1" s="17"/>
      <c r="K1" s="20"/>
      <c r="L1" s="20"/>
      <c r="M1" s="20"/>
      <c r="N1" s="22"/>
      <c r="O1" s="17"/>
      <c r="P1" s="17"/>
    </row>
    <row r="2" spans="1:16" customFormat="1" ht="22.25" customHeight="1" x14ac:dyDescent="0.45">
      <c r="A2" s="17"/>
      <c r="B2" s="17"/>
      <c r="C2" s="18"/>
      <c r="D2" s="18"/>
      <c r="E2" s="18"/>
      <c r="F2" s="18"/>
      <c r="G2" s="18"/>
      <c r="H2" s="18"/>
      <c r="I2" s="19"/>
      <c r="J2" s="17"/>
      <c r="K2" s="20"/>
      <c r="L2" s="20"/>
      <c r="M2" s="20"/>
      <c r="N2" s="22"/>
      <c r="O2" s="17"/>
      <c r="P2" s="17"/>
    </row>
    <row r="3" spans="1:16" customFormat="1" ht="10.25" customHeight="1" x14ac:dyDescent="0.45">
      <c r="A3" s="17"/>
      <c r="B3" s="17"/>
      <c r="C3" s="1"/>
      <c r="D3" s="1"/>
      <c r="E3" s="1"/>
      <c r="F3" s="1"/>
      <c r="G3" s="1"/>
      <c r="H3" s="1"/>
      <c r="I3" s="19"/>
      <c r="J3" s="17"/>
      <c r="K3" s="20"/>
      <c r="L3" s="20"/>
      <c r="M3" s="20"/>
      <c r="N3" s="22"/>
      <c r="O3" s="17"/>
      <c r="P3" s="17"/>
    </row>
    <row r="4" spans="1:16" customFormat="1" x14ac:dyDescent="0.45">
      <c r="A4" s="17"/>
      <c r="B4" s="17"/>
      <c r="C4" s="1"/>
      <c r="D4" s="26" t="s">
        <v>13</v>
      </c>
      <c r="E4" s="2"/>
      <c r="F4" s="2"/>
      <c r="G4" s="2"/>
      <c r="H4" s="1"/>
      <c r="I4" s="19"/>
      <c r="J4" s="17"/>
      <c r="K4" s="20"/>
      <c r="L4" s="20"/>
      <c r="M4" s="20"/>
      <c r="N4" s="22"/>
      <c r="O4" s="17"/>
      <c r="P4" s="17"/>
    </row>
    <row r="5" spans="1:16" customFormat="1" ht="26.45" customHeight="1" x14ac:dyDescent="0.45">
      <c r="A5" s="17"/>
      <c r="B5" s="17"/>
      <c r="C5" s="1"/>
      <c r="D5" s="3"/>
      <c r="E5" s="4" t="s">
        <v>9</v>
      </c>
      <c r="F5" s="4" t="s">
        <v>10</v>
      </c>
      <c r="G5" s="3"/>
      <c r="H5" s="1"/>
      <c r="I5" s="19"/>
      <c r="J5" s="17"/>
      <c r="K5" s="20"/>
      <c r="L5" s="20"/>
      <c r="M5" s="20"/>
      <c r="N5" s="22"/>
      <c r="O5" s="17"/>
      <c r="P5" s="17"/>
    </row>
    <row r="6" spans="1:16" customFormat="1" x14ac:dyDescent="0.45">
      <c r="A6" s="17"/>
      <c r="B6" s="17"/>
      <c r="C6" s="1"/>
      <c r="D6" s="5" t="s">
        <v>1</v>
      </c>
      <c r="E6" s="24">
        <v>0</v>
      </c>
      <c r="F6" s="24">
        <v>0</v>
      </c>
      <c r="G6" s="6" t="s">
        <v>12</v>
      </c>
      <c r="H6" s="1"/>
      <c r="I6" s="19"/>
      <c r="J6" s="17"/>
      <c r="K6" s="21">
        <v>0.66</v>
      </c>
      <c r="L6" s="21">
        <v>0.75</v>
      </c>
      <c r="M6" s="20"/>
      <c r="N6" s="22"/>
      <c r="O6" s="17"/>
      <c r="P6" s="17"/>
    </row>
    <row r="7" spans="1:16" customFormat="1" x14ac:dyDescent="0.45">
      <c r="A7" s="17"/>
      <c r="B7" s="17"/>
      <c r="C7" s="1"/>
      <c r="D7" s="7" t="s">
        <v>7</v>
      </c>
      <c r="E7" s="25">
        <v>0</v>
      </c>
      <c r="F7" s="25">
        <v>0</v>
      </c>
      <c r="G7" s="6" t="s">
        <v>12</v>
      </c>
      <c r="H7" s="1"/>
      <c r="I7" s="19"/>
      <c r="J7" s="17"/>
      <c r="K7" s="20">
        <v>530</v>
      </c>
      <c r="L7" s="20">
        <v>536</v>
      </c>
      <c r="M7" s="20"/>
      <c r="N7" s="22"/>
      <c r="O7" s="17"/>
      <c r="P7" s="17"/>
    </row>
    <row r="8" spans="1:16" customFormat="1" x14ac:dyDescent="0.45">
      <c r="A8" s="17"/>
      <c r="B8" s="17"/>
      <c r="C8" s="1"/>
      <c r="D8" s="6"/>
      <c r="E8" s="8"/>
      <c r="F8" s="8"/>
      <c r="G8" s="6"/>
      <c r="H8" s="1"/>
      <c r="I8" s="19"/>
      <c r="J8" s="17"/>
      <c r="K8" s="20"/>
      <c r="L8" s="20"/>
      <c r="M8" s="20"/>
      <c r="N8" s="22"/>
      <c r="O8" s="17"/>
      <c r="P8" s="17"/>
    </row>
    <row r="9" spans="1:16" customFormat="1" x14ac:dyDescent="0.45">
      <c r="A9" s="17"/>
      <c r="B9" s="17"/>
      <c r="C9" s="1"/>
      <c r="D9" s="26" t="s">
        <v>2</v>
      </c>
      <c r="E9" s="9"/>
      <c r="F9" s="9"/>
      <c r="G9" s="3"/>
      <c r="H9" s="1"/>
      <c r="I9" s="19"/>
      <c r="J9" s="17"/>
      <c r="K9" s="20"/>
      <c r="L9" s="20"/>
      <c r="M9" s="20"/>
      <c r="N9" s="22"/>
      <c r="O9" s="17"/>
      <c r="P9" s="17"/>
    </row>
    <row r="10" spans="1:16" customFormat="1" x14ac:dyDescent="0.45">
      <c r="A10" s="17"/>
      <c r="B10" s="17"/>
      <c r="C10" s="1"/>
      <c r="D10" s="5" t="s">
        <v>4</v>
      </c>
      <c r="E10" s="10">
        <f>E6*$K$6+MIN($K$7,F6)*$L$6+IF((F6-$K$7)&gt;0,(F6-$K$7)*$K$6,0)</f>
        <v>0</v>
      </c>
      <c r="F10" s="23" t="s">
        <v>11</v>
      </c>
      <c r="G10" s="11"/>
      <c r="H10" s="1"/>
      <c r="I10" s="19"/>
      <c r="J10" s="17"/>
      <c r="K10" s="20"/>
      <c r="L10" s="20"/>
      <c r="M10" s="20"/>
      <c r="N10" s="22"/>
      <c r="O10" s="17"/>
      <c r="P10" s="17"/>
    </row>
    <row r="11" spans="1:16" customFormat="1" x14ac:dyDescent="0.45">
      <c r="A11" s="17"/>
      <c r="B11" s="17"/>
      <c r="C11" s="1"/>
      <c r="D11" s="7" t="s">
        <v>5</v>
      </c>
      <c r="E11" s="12">
        <f>E7*$K$6+MIN($L$7,F7)*$L$6+IF((F7-$L$7)&gt;0,(F7-$L$7)*$K$6,0)</f>
        <v>0</v>
      </c>
      <c r="F11" s="23" t="s">
        <v>11</v>
      </c>
      <c r="G11" s="11"/>
      <c r="H11" s="1"/>
      <c r="I11" s="19"/>
      <c r="J11" s="17"/>
      <c r="K11" s="20"/>
      <c r="L11" s="20"/>
      <c r="M11" s="20"/>
      <c r="N11" s="22"/>
      <c r="O11" s="17"/>
      <c r="P11" s="17"/>
    </row>
    <row r="12" spans="1:16" customFormat="1" x14ac:dyDescent="0.45">
      <c r="A12" s="17"/>
      <c r="B12" s="17"/>
      <c r="C12" s="1"/>
      <c r="D12" s="13"/>
      <c r="E12" s="9"/>
      <c r="F12" s="9"/>
      <c r="G12" s="11"/>
      <c r="H12" s="1"/>
      <c r="I12" s="19"/>
      <c r="J12" s="17"/>
      <c r="K12" s="20"/>
      <c r="L12" s="20"/>
      <c r="M12" s="20"/>
      <c r="N12" s="22"/>
      <c r="O12" s="17"/>
      <c r="P12" s="17"/>
    </row>
    <row r="13" spans="1:16" customFormat="1" x14ac:dyDescent="0.45">
      <c r="A13" s="17"/>
      <c r="B13" s="17"/>
      <c r="C13" s="1"/>
      <c r="D13" s="26" t="s">
        <v>3</v>
      </c>
      <c r="E13" s="9"/>
      <c r="F13" s="9"/>
      <c r="G13" s="3"/>
      <c r="H13" s="1"/>
      <c r="I13" s="19"/>
      <c r="J13" s="17"/>
      <c r="K13" s="20"/>
      <c r="L13" s="20"/>
      <c r="M13" s="20"/>
      <c r="N13" s="22"/>
      <c r="O13" s="17"/>
      <c r="P13" s="17"/>
    </row>
    <row r="14" spans="1:16" customFormat="1" x14ac:dyDescent="0.45">
      <c r="A14" s="17"/>
      <c r="B14" s="17"/>
      <c r="C14" s="1"/>
      <c r="D14" s="14" t="s">
        <v>14</v>
      </c>
      <c r="E14" s="15">
        <f>(E10)*$K$14</f>
        <v>0</v>
      </c>
      <c r="F14" s="29" t="str">
        <f>IF(E14=0," ","versé par le Trésor Public mi-janvier")</f>
        <v xml:space="preserve"> </v>
      </c>
      <c r="G14" s="29"/>
      <c r="H14" s="1"/>
      <c r="I14" s="19"/>
      <c r="J14" s="17"/>
      <c r="K14" s="21">
        <v>0.6</v>
      </c>
      <c r="L14" s="20"/>
      <c r="M14" s="20"/>
      <c r="N14" s="22"/>
      <c r="O14" s="17"/>
      <c r="P14" s="17"/>
    </row>
    <row r="15" spans="1:16" customFormat="1" x14ac:dyDescent="0.45">
      <c r="A15" s="17"/>
      <c r="B15" s="17"/>
      <c r="C15" s="1"/>
      <c r="D15" s="27" t="s">
        <v>15</v>
      </c>
      <c r="E15" s="28">
        <f>E11-E14</f>
        <v>0</v>
      </c>
      <c r="F15" s="30" t="str">
        <f>IF(E11-E14=0," ",IF(E11&gt;E14,"sera versé par le Trésor Public mi-juillet","sera à rembourser au Trésor Public en septembre"))</f>
        <v xml:space="preserve"> </v>
      </c>
      <c r="G15" s="30"/>
      <c r="H15" s="1"/>
      <c r="I15" s="19"/>
      <c r="J15" s="17"/>
      <c r="K15" s="20"/>
      <c r="L15" s="20"/>
      <c r="M15" s="20"/>
      <c r="N15" s="22"/>
      <c r="O15" s="17"/>
      <c r="P15" s="17"/>
    </row>
    <row r="16" spans="1:16" customFormat="1" x14ac:dyDescent="0.45">
      <c r="A16" s="17"/>
      <c r="B16" s="17"/>
      <c r="C16" s="1"/>
      <c r="D16" s="3"/>
      <c r="E16" s="13"/>
      <c r="F16" s="13"/>
      <c r="G16" s="3"/>
      <c r="H16" s="1"/>
      <c r="I16" s="19"/>
      <c r="J16" s="17"/>
      <c r="K16" s="20"/>
      <c r="L16" s="20"/>
      <c r="M16" s="20"/>
      <c r="N16" s="22"/>
      <c r="O16" s="17"/>
      <c r="P16" s="17"/>
    </row>
    <row r="17" spans="1:16" customFormat="1" x14ac:dyDescent="0.45">
      <c r="A17" s="17"/>
      <c r="B17" s="17"/>
      <c r="C17" s="1"/>
      <c r="D17" s="16" t="s">
        <v>0</v>
      </c>
      <c r="E17" s="3"/>
      <c r="F17" s="3"/>
      <c r="G17" s="3"/>
      <c r="H17" s="1"/>
      <c r="I17" s="19"/>
      <c r="J17" s="17"/>
      <c r="K17" s="20"/>
      <c r="L17" s="20"/>
      <c r="M17" s="20"/>
      <c r="N17" s="22"/>
      <c r="O17" s="17"/>
      <c r="P17" s="17"/>
    </row>
    <row r="18" spans="1:16" customFormat="1" ht="10.5" customHeight="1" x14ac:dyDescent="0.45">
      <c r="A18" s="17"/>
      <c r="B18" s="17"/>
      <c r="C18" s="1"/>
      <c r="D18" s="1"/>
      <c r="E18" s="1"/>
      <c r="F18" s="1"/>
      <c r="G18" s="1"/>
      <c r="H18" s="1"/>
      <c r="I18" s="19"/>
      <c r="J18" s="17"/>
      <c r="K18" s="20"/>
      <c r="L18" s="20"/>
      <c r="M18" s="20"/>
      <c r="N18" s="22"/>
      <c r="O18" s="17"/>
      <c r="P18" s="17"/>
    </row>
    <row r="20" spans="1:16" customFormat="1" x14ac:dyDescent="0.45">
      <c r="A20" s="17"/>
      <c r="B20" s="17"/>
      <c r="C20" s="32" t="s">
        <v>8</v>
      </c>
      <c r="D20" s="32"/>
      <c r="E20" s="32"/>
      <c r="F20" s="32"/>
      <c r="G20" s="32"/>
      <c r="H20" s="32"/>
      <c r="I20" s="19"/>
      <c r="J20" s="17"/>
      <c r="K20" s="20"/>
      <c r="L20" s="20"/>
      <c r="M20" s="20"/>
      <c r="N20" s="22"/>
      <c r="O20" s="17"/>
      <c r="P20" s="17"/>
    </row>
  </sheetData>
  <sheetProtection algorithmName="SHA-512" hashValue="HQabQ+sW3a2LapTUudHwPHeif2a53BlwexPv2IgYQqZteZmcrpzXntsRmSotz8TI6x9sZXUNoxhDbDUNKIDpIw==" saltValue="RTyQXagVPUhXYL9CvSoLwg==" spinCount="100000" sheet="1" objects="1" scenarios="1"/>
  <mergeCells count="4">
    <mergeCell ref="F14:G14"/>
    <mergeCell ref="F15:G15"/>
    <mergeCell ref="C1:H1"/>
    <mergeCell ref="C20:H20"/>
  </mergeCells>
  <printOptions horizontalCentered="1" verticalCentered="1"/>
  <pageMargins left="0.82677165354330717" right="0.78740157480314965" top="2.9133858267716537" bottom="4.015748031496063" header="3.188976377952756" footer="4.015748031496063"/>
  <pageSetup paperSize="9" orientation="portrait" horizontalDpi="4294967293" verticalDpi="4294967293" r:id="rId1"/>
  <headerFooter>
    <oddFooter>&amp;L&amp;"RomanaTMed,Normal"V2019-01-07&amp;R&amp;"RomanaTMed,Normal"Edition du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PAS et Dons</vt:lpstr>
      <vt:lpstr>'PAS et Dons'!Zone_d_impression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Walliang</dc:creator>
  <cp:lastModifiedBy>Alexandre Walliang</cp:lastModifiedBy>
  <cp:lastPrinted>2019-01-06T11:37:23Z</cp:lastPrinted>
  <dcterms:created xsi:type="dcterms:W3CDTF">2019-01-02T07:21:02Z</dcterms:created>
  <dcterms:modified xsi:type="dcterms:W3CDTF">2019-01-06T11:38:10Z</dcterms:modified>
</cp:coreProperties>
</file>